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7" i="1"/>
  <c r="L27"/>
  <c r="J27"/>
  <c r="M26"/>
  <c r="L26"/>
  <c r="J26"/>
  <c r="M25"/>
  <c r="L25"/>
  <c r="J25"/>
  <c r="M24"/>
  <c r="L24"/>
  <c r="J24"/>
  <c r="M23"/>
  <c r="L23"/>
  <c r="J23"/>
  <c r="M22"/>
  <c r="L22"/>
  <c r="J22"/>
  <c r="M21"/>
  <c r="L21"/>
  <c r="J21"/>
  <c r="M20"/>
  <c r="L20"/>
  <c r="J20"/>
  <c r="M19"/>
  <c r="L19"/>
  <c r="J19"/>
  <c r="M18"/>
  <c r="L18"/>
  <c r="J18"/>
  <c r="M17"/>
  <c r="L17"/>
  <c r="J17"/>
  <c r="M16"/>
  <c r="L16"/>
  <c r="J16"/>
  <c r="M15"/>
  <c r="L15"/>
  <c r="J15"/>
  <c r="M14"/>
  <c r="L14"/>
  <c r="J14"/>
  <c r="M13"/>
  <c r="L13"/>
  <c r="J13"/>
  <c r="M12"/>
  <c r="L12"/>
  <c r="J12"/>
  <c r="M11"/>
  <c r="L11"/>
  <c r="J11"/>
  <c r="M10"/>
  <c r="L10"/>
  <c r="J10"/>
  <c r="M9"/>
  <c r="L9"/>
  <c r="J9"/>
  <c r="M8"/>
  <c r="L8"/>
  <c r="J8"/>
  <c r="M7"/>
  <c r="L7"/>
  <c r="J7"/>
  <c r="M6"/>
  <c r="L6"/>
  <c r="J6"/>
  <c r="M5"/>
  <c r="L5"/>
  <c r="J5"/>
  <c r="M4"/>
  <c r="L4"/>
  <c r="J4"/>
</calcChain>
</file>

<file path=xl/sharedStrings.xml><?xml version="1.0" encoding="utf-8"?>
<sst xmlns="http://schemas.openxmlformats.org/spreadsheetml/2006/main" count="120" uniqueCount="82">
  <si>
    <t>序号</t>
  </si>
  <si>
    <t>岗位代码</t>
  </si>
  <si>
    <t>姓名</t>
  </si>
  <si>
    <t>准考证号</t>
  </si>
  <si>
    <t>笔试（40%）</t>
  </si>
  <si>
    <t>面试（60%）</t>
  </si>
  <si>
    <t>总成绩</t>
  </si>
  <si>
    <t>排
名</t>
  </si>
  <si>
    <t>备注</t>
  </si>
  <si>
    <t>职测
分数</t>
  </si>
  <si>
    <t>综合
分数</t>
  </si>
  <si>
    <t>总分</t>
  </si>
  <si>
    <t>加分</t>
  </si>
  <si>
    <t>笔试最终成绩</t>
  </si>
  <si>
    <t>笔试折算成绩</t>
  </si>
  <si>
    <t>面试
成绩</t>
  </si>
  <si>
    <t>面试折算成绩</t>
  </si>
  <si>
    <t>42000102501122002</t>
  </si>
  <si>
    <t>付周天赐</t>
  </si>
  <si>
    <t>1142300312004</t>
  </si>
  <si>
    <t>1</t>
  </si>
  <si>
    <t>拟体检、考察人选</t>
  </si>
  <si>
    <t>白海文</t>
  </si>
  <si>
    <t>1142300318624</t>
  </si>
  <si>
    <t>2</t>
  </si>
  <si>
    <t>高颖</t>
  </si>
  <si>
    <t>1142300313014</t>
  </si>
  <si>
    <t>3</t>
  </si>
  <si>
    <t>42000102501122003</t>
  </si>
  <si>
    <t>龙文嘉</t>
  </si>
  <si>
    <t>5242301302309</t>
  </si>
  <si>
    <t>焦雨潇</t>
  </si>
  <si>
    <t>5242301301227</t>
  </si>
  <si>
    <t>罗慧玉</t>
  </si>
  <si>
    <t>5242301301928</t>
  </si>
  <si>
    <t>舒也</t>
  </si>
  <si>
    <t>5242301301325</t>
  </si>
  <si>
    <t>4</t>
  </si>
  <si>
    <t>雷晓艳</t>
  </si>
  <si>
    <t>5242301302607</t>
  </si>
  <si>
    <t>5</t>
  </si>
  <si>
    <t>潘天融</t>
  </si>
  <si>
    <t>5242301302122</t>
  </si>
  <si>
    <t>6</t>
  </si>
  <si>
    <t>夏曾妍</t>
  </si>
  <si>
    <t>5242301302313</t>
  </si>
  <si>
    <t>7</t>
  </si>
  <si>
    <t>张梦甜</t>
  </si>
  <si>
    <t>5242301301319</t>
  </si>
  <si>
    <t>8</t>
  </si>
  <si>
    <t>面试弃考</t>
  </si>
  <si>
    <t>陈丽苹</t>
  </si>
  <si>
    <t>5242301302420</t>
  </si>
  <si>
    <t>9</t>
  </si>
  <si>
    <t>42000102501122004</t>
  </si>
  <si>
    <t>黄秋颐</t>
  </si>
  <si>
    <t>3142300711224</t>
  </si>
  <si>
    <t>杨晔</t>
  </si>
  <si>
    <t>3142300709627</t>
  </si>
  <si>
    <t>樊润晴</t>
  </si>
  <si>
    <t>3142300709304</t>
  </si>
  <si>
    <t>面试递补</t>
  </si>
  <si>
    <t>舒锬</t>
  </si>
  <si>
    <t>3142300713501</t>
  </si>
  <si>
    <t>黄凌峰</t>
  </si>
  <si>
    <t>3142300711827</t>
  </si>
  <si>
    <t>朱明明</t>
  </si>
  <si>
    <t>3142300709402</t>
  </si>
  <si>
    <t>42000102501122005</t>
  </si>
  <si>
    <t>白皓悦</t>
  </si>
  <si>
    <t>3142300710513</t>
  </si>
  <si>
    <t>张李飞</t>
  </si>
  <si>
    <t>3142300713227</t>
  </si>
  <si>
    <t>李昭</t>
  </si>
  <si>
    <t>3142300712609</t>
  </si>
  <si>
    <t>王坤</t>
  </si>
  <si>
    <t>3142300710808</t>
  </si>
  <si>
    <t>雷靖苇</t>
  </si>
  <si>
    <t>3142300712201</t>
  </si>
  <si>
    <t>张弛</t>
  </si>
  <si>
    <t>3142300711426</t>
  </si>
  <si>
    <t>湖北省康复辅具技术中心2022年公开招聘工作人员综合成绩统计表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</si>
</sst>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1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rgb="FF000000"/>
      <name val="方正小标宋简体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color indexed="8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quotePrefix="1" applyNumberFormat="1" applyFont="1" applyFill="1" applyBorder="1" applyAlignment="1">
      <alignment horizontal="center" vertical="center" wrapText="1"/>
    </xf>
    <xf numFmtId="0" fontId="1" fillId="0" borderId="2" xfId="0" quotePrefix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27"/>
  <sheetViews>
    <sheetView tabSelected="1" workbookViewId="0">
      <selection activeCell="M9" sqref="M9"/>
    </sheetView>
  </sheetViews>
  <sheetFormatPr defaultColWidth="9" defaultRowHeight="13.5"/>
  <cols>
    <col min="1" max="1" width="4.25" style="3" customWidth="1"/>
    <col min="2" max="2" width="18.125" style="1" customWidth="1"/>
    <col min="3" max="3" width="9" style="1"/>
    <col min="4" max="4" width="15.875" style="1" customWidth="1"/>
    <col min="5" max="5" width="6.875" style="1" customWidth="1"/>
    <col min="6" max="6" width="7.125" style="1" customWidth="1"/>
    <col min="7" max="7" width="6.5" style="1" customWidth="1"/>
    <col min="8" max="8" width="4.125" style="1" customWidth="1"/>
    <col min="9" max="10" width="7.875" style="1" customWidth="1"/>
    <col min="11" max="11" width="6.5" style="1" customWidth="1"/>
    <col min="12" max="12" width="8.875" style="1" customWidth="1"/>
    <col min="13" max="13" width="7.75" style="1" customWidth="1"/>
    <col min="14" max="14" width="3.375" style="1" customWidth="1"/>
    <col min="15" max="15" width="19.125" style="1" customWidth="1"/>
    <col min="16" max="16379" width="9" style="1"/>
  </cols>
  <sheetData>
    <row r="1" spans="1:15" s="1" customFormat="1" ht="65.099999999999994" customHeight="1">
      <c r="A1" s="19" t="s">
        <v>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s="1" customFormat="1" ht="20.100000000000001" customHeight="1">
      <c r="A2" s="21" t="s">
        <v>0</v>
      </c>
      <c r="B2" s="23" t="s">
        <v>1</v>
      </c>
      <c r="C2" s="24" t="s">
        <v>2</v>
      </c>
      <c r="D2" s="24" t="s">
        <v>3</v>
      </c>
      <c r="E2" s="20" t="s">
        <v>4</v>
      </c>
      <c r="F2" s="20"/>
      <c r="G2" s="20"/>
      <c r="H2" s="20"/>
      <c r="I2" s="20"/>
      <c r="J2" s="20"/>
      <c r="K2" s="20" t="s">
        <v>5</v>
      </c>
      <c r="L2" s="20"/>
      <c r="M2" s="25" t="s">
        <v>6</v>
      </c>
      <c r="N2" s="26" t="s">
        <v>7</v>
      </c>
      <c r="O2" s="27" t="s">
        <v>8</v>
      </c>
    </row>
    <row r="3" spans="1:15" s="1" customFormat="1" ht="33" customHeight="1">
      <c r="A3" s="22"/>
      <c r="B3" s="23"/>
      <c r="C3" s="24"/>
      <c r="D3" s="24"/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25"/>
      <c r="N3" s="27"/>
      <c r="O3" s="27"/>
    </row>
    <row r="4" spans="1:15" s="2" customFormat="1" ht="23.1" customHeight="1">
      <c r="A4" s="5">
        <v>1</v>
      </c>
      <c r="B4" s="15" t="s">
        <v>17</v>
      </c>
      <c r="C4" s="6" t="s">
        <v>18</v>
      </c>
      <c r="D4" s="16" t="s">
        <v>19</v>
      </c>
      <c r="E4" s="7">
        <v>81</v>
      </c>
      <c r="F4" s="7">
        <v>103</v>
      </c>
      <c r="G4" s="6">
        <v>184</v>
      </c>
      <c r="H4" s="8"/>
      <c r="I4" s="6">
        <v>61.333300000000001</v>
      </c>
      <c r="J4" s="10">
        <f t="shared" ref="J4:J27" si="0">I4*0.4</f>
        <v>24.53332</v>
      </c>
      <c r="K4" s="11">
        <v>84.4</v>
      </c>
      <c r="L4" s="11">
        <f t="shared" ref="L4:L27" si="1">K4*0.6</f>
        <v>50.64</v>
      </c>
      <c r="M4" s="12">
        <f t="shared" ref="M4:M27" si="2">J4+L4</f>
        <v>75.173320000000004</v>
      </c>
      <c r="N4" s="13" t="s">
        <v>20</v>
      </c>
      <c r="O4" s="10" t="s">
        <v>21</v>
      </c>
    </row>
    <row r="5" spans="1:15" s="2" customFormat="1" ht="23.1" customHeight="1">
      <c r="A5" s="5">
        <v>2</v>
      </c>
      <c r="B5" s="15" t="s">
        <v>17</v>
      </c>
      <c r="C5" s="6" t="s">
        <v>22</v>
      </c>
      <c r="D5" s="16" t="s">
        <v>23</v>
      </c>
      <c r="E5" s="7">
        <v>59</v>
      </c>
      <c r="F5" s="7">
        <v>93.5</v>
      </c>
      <c r="G5" s="6">
        <v>152.5</v>
      </c>
      <c r="H5" s="8"/>
      <c r="I5" s="6">
        <v>50.833300000000001</v>
      </c>
      <c r="J5" s="10">
        <f t="shared" si="0"/>
        <v>20.333320000000001</v>
      </c>
      <c r="K5" s="11">
        <v>79.2</v>
      </c>
      <c r="L5" s="11">
        <f t="shared" si="1"/>
        <v>47.52</v>
      </c>
      <c r="M5" s="12">
        <f t="shared" si="2"/>
        <v>67.853319999999997</v>
      </c>
      <c r="N5" s="13" t="s">
        <v>24</v>
      </c>
      <c r="O5" s="5"/>
    </row>
    <row r="6" spans="1:15" s="2" customFormat="1" ht="23.1" customHeight="1">
      <c r="A6" s="5">
        <v>3</v>
      </c>
      <c r="B6" s="15" t="s">
        <v>17</v>
      </c>
      <c r="C6" s="6" t="s">
        <v>25</v>
      </c>
      <c r="D6" s="17" t="s">
        <v>26</v>
      </c>
      <c r="E6" s="7">
        <v>45</v>
      </c>
      <c r="F6" s="7">
        <v>81</v>
      </c>
      <c r="G6" s="9">
        <v>126</v>
      </c>
      <c r="H6" s="8"/>
      <c r="I6" s="9">
        <v>42</v>
      </c>
      <c r="J6" s="10">
        <f t="shared" si="0"/>
        <v>16.8</v>
      </c>
      <c r="K6" s="11">
        <v>71.2</v>
      </c>
      <c r="L6" s="11">
        <f t="shared" si="1"/>
        <v>42.72</v>
      </c>
      <c r="M6" s="12">
        <f t="shared" si="2"/>
        <v>59.52</v>
      </c>
      <c r="N6" s="13" t="s">
        <v>27</v>
      </c>
      <c r="O6" s="14"/>
    </row>
    <row r="7" spans="1:15" s="1" customFormat="1" ht="23.1" customHeight="1">
      <c r="A7" s="5">
        <v>4</v>
      </c>
      <c r="B7" s="15" t="s">
        <v>28</v>
      </c>
      <c r="C7" s="6" t="s">
        <v>29</v>
      </c>
      <c r="D7" s="6" t="s">
        <v>30</v>
      </c>
      <c r="E7" s="7">
        <v>109.5</v>
      </c>
      <c r="F7" s="7">
        <v>98.3</v>
      </c>
      <c r="G7" s="6">
        <v>207.8</v>
      </c>
      <c r="H7" s="8"/>
      <c r="I7" s="9">
        <v>69.2667</v>
      </c>
      <c r="J7" s="10">
        <f t="shared" si="0"/>
        <v>27.706679999999999</v>
      </c>
      <c r="K7" s="11">
        <v>85.8</v>
      </c>
      <c r="L7" s="11">
        <f t="shared" si="1"/>
        <v>51.48</v>
      </c>
      <c r="M7" s="12">
        <f t="shared" si="2"/>
        <v>79.186679999999996</v>
      </c>
      <c r="N7" s="13" t="s">
        <v>20</v>
      </c>
      <c r="O7" s="14" t="s">
        <v>21</v>
      </c>
    </row>
    <row r="8" spans="1:15" s="1" customFormat="1" ht="23.1" customHeight="1">
      <c r="A8" s="5">
        <v>5</v>
      </c>
      <c r="B8" s="15" t="s">
        <v>28</v>
      </c>
      <c r="C8" s="6" t="s">
        <v>31</v>
      </c>
      <c r="D8" s="6" t="s">
        <v>32</v>
      </c>
      <c r="E8" s="7">
        <v>109</v>
      </c>
      <c r="F8" s="7">
        <v>108.5</v>
      </c>
      <c r="G8" s="6">
        <v>217.5</v>
      </c>
      <c r="H8" s="8"/>
      <c r="I8" s="9">
        <v>72.5</v>
      </c>
      <c r="J8" s="10">
        <f t="shared" si="0"/>
        <v>29</v>
      </c>
      <c r="K8" s="11">
        <v>82.8</v>
      </c>
      <c r="L8" s="11">
        <f t="shared" si="1"/>
        <v>49.68</v>
      </c>
      <c r="M8" s="12">
        <f t="shared" si="2"/>
        <v>78.680000000000007</v>
      </c>
      <c r="N8" s="13" t="s">
        <v>24</v>
      </c>
      <c r="O8" s="10" t="s">
        <v>21</v>
      </c>
    </row>
    <row r="9" spans="1:15" s="1" customFormat="1" ht="23.1" customHeight="1">
      <c r="A9" s="5">
        <v>6</v>
      </c>
      <c r="B9" s="15" t="s">
        <v>28</v>
      </c>
      <c r="C9" s="6" t="s">
        <v>33</v>
      </c>
      <c r="D9" s="6" t="s">
        <v>34</v>
      </c>
      <c r="E9" s="7">
        <v>104.5</v>
      </c>
      <c r="F9" s="7">
        <v>101.4</v>
      </c>
      <c r="G9" s="6">
        <v>205.9</v>
      </c>
      <c r="H9" s="8"/>
      <c r="I9" s="9">
        <v>68.633300000000006</v>
      </c>
      <c r="J9" s="10">
        <f t="shared" si="0"/>
        <v>27.453320000000001</v>
      </c>
      <c r="K9" s="11">
        <v>84.8</v>
      </c>
      <c r="L9" s="11">
        <f t="shared" si="1"/>
        <v>50.88</v>
      </c>
      <c r="M9" s="12">
        <f t="shared" si="2"/>
        <v>78.333320000000001</v>
      </c>
      <c r="N9" s="13" t="s">
        <v>27</v>
      </c>
      <c r="O9" s="14" t="s">
        <v>21</v>
      </c>
    </row>
    <row r="10" spans="1:15" s="1" customFormat="1" ht="23.1" customHeight="1">
      <c r="A10" s="5">
        <v>7</v>
      </c>
      <c r="B10" s="15" t="s">
        <v>28</v>
      </c>
      <c r="C10" s="6" t="s">
        <v>35</v>
      </c>
      <c r="D10" s="6" t="s">
        <v>36</v>
      </c>
      <c r="E10" s="7">
        <v>114.5</v>
      </c>
      <c r="F10" s="7">
        <v>83.9</v>
      </c>
      <c r="G10" s="6">
        <v>198.4</v>
      </c>
      <c r="H10" s="8"/>
      <c r="I10" s="6">
        <v>66.133300000000006</v>
      </c>
      <c r="J10" s="10">
        <f t="shared" si="0"/>
        <v>26.453320000000001</v>
      </c>
      <c r="K10" s="11">
        <v>81.2</v>
      </c>
      <c r="L10" s="11">
        <f t="shared" si="1"/>
        <v>48.72</v>
      </c>
      <c r="M10" s="12">
        <f t="shared" si="2"/>
        <v>75.173320000000004</v>
      </c>
      <c r="N10" s="13" t="s">
        <v>37</v>
      </c>
      <c r="O10" s="14"/>
    </row>
    <row r="11" spans="1:15" s="1" customFormat="1" ht="23.1" customHeight="1">
      <c r="A11" s="5">
        <v>8</v>
      </c>
      <c r="B11" s="15" t="s">
        <v>28</v>
      </c>
      <c r="C11" s="6" t="s">
        <v>38</v>
      </c>
      <c r="D11" s="6" t="s">
        <v>39</v>
      </c>
      <c r="E11" s="7">
        <v>101.5</v>
      </c>
      <c r="F11" s="7">
        <v>114.9</v>
      </c>
      <c r="G11" s="6">
        <v>216.4</v>
      </c>
      <c r="H11" s="8"/>
      <c r="I11" s="9">
        <v>72.133300000000006</v>
      </c>
      <c r="J11" s="10">
        <f t="shared" si="0"/>
        <v>28.85332</v>
      </c>
      <c r="K11" s="11">
        <v>76.2</v>
      </c>
      <c r="L11" s="11">
        <f t="shared" si="1"/>
        <v>45.72</v>
      </c>
      <c r="M11" s="12">
        <f t="shared" si="2"/>
        <v>74.573319999999995</v>
      </c>
      <c r="N11" s="13" t="s">
        <v>40</v>
      </c>
      <c r="O11" s="14"/>
    </row>
    <row r="12" spans="1:15" s="1" customFormat="1" ht="23.1" customHeight="1">
      <c r="A12" s="5">
        <v>9</v>
      </c>
      <c r="B12" s="15" t="s">
        <v>28</v>
      </c>
      <c r="C12" s="6" t="s">
        <v>41</v>
      </c>
      <c r="D12" s="6" t="s">
        <v>42</v>
      </c>
      <c r="E12" s="7">
        <v>110</v>
      </c>
      <c r="F12" s="7">
        <v>86.9</v>
      </c>
      <c r="G12" s="6">
        <v>196.9</v>
      </c>
      <c r="H12" s="8"/>
      <c r="I12" s="9">
        <v>65.633300000000006</v>
      </c>
      <c r="J12" s="10">
        <f t="shared" si="0"/>
        <v>26.253319999999999</v>
      </c>
      <c r="K12" s="11">
        <v>75</v>
      </c>
      <c r="L12" s="11">
        <f t="shared" si="1"/>
        <v>45</v>
      </c>
      <c r="M12" s="12">
        <f t="shared" si="2"/>
        <v>71.253320000000002</v>
      </c>
      <c r="N12" s="13" t="s">
        <v>43</v>
      </c>
      <c r="O12" s="14"/>
    </row>
    <row r="13" spans="1:15" s="1" customFormat="1" ht="23.1" customHeight="1">
      <c r="A13" s="5">
        <v>10</v>
      </c>
      <c r="B13" s="15" t="s">
        <v>28</v>
      </c>
      <c r="C13" s="6" t="s">
        <v>44</v>
      </c>
      <c r="D13" s="17" t="s">
        <v>45</v>
      </c>
      <c r="E13" s="7">
        <v>98.5</v>
      </c>
      <c r="F13" s="7">
        <v>95.4</v>
      </c>
      <c r="G13" s="9">
        <v>193.9</v>
      </c>
      <c r="H13" s="8"/>
      <c r="I13" s="9">
        <v>64.633300000000006</v>
      </c>
      <c r="J13" s="10">
        <f t="shared" si="0"/>
        <v>25.85332</v>
      </c>
      <c r="K13" s="11">
        <v>75.400000000000006</v>
      </c>
      <c r="L13" s="11">
        <f t="shared" si="1"/>
        <v>45.24</v>
      </c>
      <c r="M13" s="12">
        <f t="shared" si="2"/>
        <v>71.093320000000006</v>
      </c>
      <c r="N13" s="13" t="s">
        <v>46</v>
      </c>
      <c r="O13" s="14"/>
    </row>
    <row r="14" spans="1:15" s="1" customFormat="1" ht="23.1" customHeight="1">
      <c r="A14" s="5">
        <v>11</v>
      </c>
      <c r="B14" s="15" t="s">
        <v>28</v>
      </c>
      <c r="C14" s="6" t="s">
        <v>47</v>
      </c>
      <c r="D14" s="6" t="s">
        <v>48</v>
      </c>
      <c r="E14" s="7">
        <v>119</v>
      </c>
      <c r="F14" s="7">
        <v>82.7</v>
      </c>
      <c r="G14" s="6">
        <v>201.7</v>
      </c>
      <c r="H14" s="8"/>
      <c r="I14" s="9">
        <v>67.2333</v>
      </c>
      <c r="J14" s="10">
        <f t="shared" si="0"/>
        <v>26.893319999999999</v>
      </c>
      <c r="K14" s="11">
        <v>0</v>
      </c>
      <c r="L14" s="11">
        <f t="shared" si="1"/>
        <v>0</v>
      </c>
      <c r="M14" s="12">
        <f t="shared" si="2"/>
        <v>26.893319999999999</v>
      </c>
      <c r="N14" s="13" t="s">
        <v>49</v>
      </c>
      <c r="O14" s="14" t="s">
        <v>50</v>
      </c>
    </row>
    <row r="15" spans="1:15" s="1" customFormat="1" ht="23.1" customHeight="1">
      <c r="A15" s="5">
        <v>12</v>
      </c>
      <c r="B15" s="15" t="s">
        <v>28</v>
      </c>
      <c r="C15" s="6" t="s">
        <v>51</v>
      </c>
      <c r="D15" s="6" t="s">
        <v>52</v>
      </c>
      <c r="E15" s="7">
        <v>108.5</v>
      </c>
      <c r="F15" s="7">
        <v>92.5</v>
      </c>
      <c r="G15" s="6">
        <v>201</v>
      </c>
      <c r="H15" s="8"/>
      <c r="I15" s="9">
        <v>67</v>
      </c>
      <c r="J15" s="10">
        <f t="shared" si="0"/>
        <v>26.8</v>
      </c>
      <c r="K15" s="11">
        <v>0</v>
      </c>
      <c r="L15" s="11">
        <f t="shared" si="1"/>
        <v>0</v>
      </c>
      <c r="M15" s="12">
        <f t="shared" si="2"/>
        <v>26.8</v>
      </c>
      <c r="N15" s="13" t="s">
        <v>53</v>
      </c>
      <c r="O15" s="14" t="s">
        <v>50</v>
      </c>
    </row>
    <row r="16" spans="1:15" s="1" customFormat="1" ht="23.1" customHeight="1">
      <c r="A16" s="5">
        <v>13</v>
      </c>
      <c r="B16" s="15" t="s">
        <v>54</v>
      </c>
      <c r="C16" s="6" t="s">
        <v>55</v>
      </c>
      <c r="D16" s="6" t="s">
        <v>56</v>
      </c>
      <c r="E16" s="7">
        <v>118.5</v>
      </c>
      <c r="F16" s="7">
        <v>89.5</v>
      </c>
      <c r="G16" s="6">
        <v>208</v>
      </c>
      <c r="H16" s="8"/>
      <c r="I16" s="9">
        <v>69.333299999999994</v>
      </c>
      <c r="J16" s="10">
        <f t="shared" si="0"/>
        <v>27.733319999999999</v>
      </c>
      <c r="K16" s="11">
        <v>83</v>
      </c>
      <c r="L16" s="11">
        <f t="shared" si="1"/>
        <v>49.8</v>
      </c>
      <c r="M16" s="12">
        <f t="shared" si="2"/>
        <v>77.533320000000003</v>
      </c>
      <c r="N16" s="13" t="s">
        <v>20</v>
      </c>
      <c r="O16" s="5" t="s">
        <v>21</v>
      </c>
    </row>
    <row r="17" spans="1:15" s="1" customFormat="1" ht="23.1" customHeight="1">
      <c r="A17" s="5">
        <v>14</v>
      </c>
      <c r="B17" s="15" t="s">
        <v>54</v>
      </c>
      <c r="C17" s="6" t="s">
        <v>57</v>
      </c>
      <c r="D17" s="6" t="s">
        <v>58</v>
      </c>
      <c r="E17" s="7">
        <v>115.5</v>
      </c>
      <c r="F17" s="7">
        <v>120</v>
      </c>
      <c r="G17" s="6">
        <v>235.5</v>
      </c>
      <c r="H17" s="8"/>
      <c r="I17" s="9">
        <v>78.5</v>
      </c>
      <c r="J17" s="10">
        <f t="shared" si="0"/>
        <v>31.4</v>
      </c>
      <c r="K17" s="11">
        <v>63.6</v>
      </c>
      <c r="L17" s="11">
        <f t="shared" si="1"/>
        <v>38.159999999999997</v>
      </c>
      <c r="M17" s="12">
        <f t="shared" si="2"/>
        <v>69.56</v>
      </c>
      <c r="N17" s="13" t="s">
        <v>24</v>
      </c>
      <c r="O17" s="10" t="s">
        <v>21</v>
      </c>
    </row>
    <row r="18" spans="1:15" s="1" customFormat="1" ht="23.1" customHeight="1">
      <c r="A18" s="5">
        <v>15</v>
      </c>
      <c r="B18" s="15" t="s">
        <v>54</v>
      </c>
      <c r="C18" s="6" t="s">
        <v>59</v>
      </c>
      <c r="D18" s="16" t="s">
        <v>60</v>
      </c>
      <c r="E18" s="7">
        <v>108.5</v>
      </c>
      <c r="F18" s="7">
        <v>98.5</v>
      </c>
      <c r="G18" s="6">
        <v>207</v>
      </c>
      <c r="H18" s="8"/>
      <c r="I18" s="9">
        <v>69</v>
      </c>
      <c r="J18" s="10">
        <f t="shared" si="0"/>
        <v>27.6</v>
      </c>
      <c r="K18" s="11">
        <v>64</v>
      </c>
      <c r="L18" s="11">
        <f t="shared" si="1"/>
        <v>38.4</v>
      </c>
      <c r="M18" s="12">
        <f t="shared" si="2"/>
        <v>66</v>
      </c>
      <c r="N18" s="13" t="s">
        <v>27</v>
      </c>
      <c r="O18" s="14" t="s">
        <v>61</v>
      </c>
    </row>
    <row r="19" spans="1:15" s="1" customFormat="1" ht="23.1" customHeight="1">
      <c r="A19" s="5">
        <v>16</v>
      </c>
      <c r="B19" s="15" t="s">
        <v>54</v>
      </c>
      <c r="C19" s="6" t="s">
        <v>62</v>
      </c>
      <c r="D19" s="6" t="s">
        <v>63</v>
      </c>
      <c r="E19" s="7">
        <v>104</v>
      </c>
      <c r="F19" s="7">
        <v>103.5</v>
      </c>
      <c r="G19" s="6">
        <v>207.5</v>
      </c>
      <c r="H19" s="8"/>
      <c r="I19" s="9">
        <v>69.166700000000006</v>
      </c>
      <c r="J19" s="10">
        <f t="shared" si="0"/>
        <v>27.666679999999999</v>
      </c>
      <c r="K19" s="11">
        <v>63.4</v>
      </c>
      <c r="L19" s="11">
        <f t="shared" si="1"/>
        <v>38.04</v>
      </c>
      <c r="M19" s="12">
        <f t="shared" si="2"/>
        <v>65.706680000000006</v>
      </c>
      <c r="N19" s="13" t="s">
        <v>37</v>
      </c>
      <c r="O19" s="5"/>
    </row>
    <row r="20" spans="1:15" s="1" customFormat="1" ht="23.1" customHeight="1">
      <c r="A20" s="5">
        <v>17</v>
      </c>
      <c r="B20" s="15" t="s">
        <v>54</v>
      </c>
      <c r="C20" s="6" t="s">
        <v>64</v>
      </c>
      <c r="D20" s="6" t="s">
        <v>65</v>
      </c>
      <c r="E20" s="7">
        <v>96.5</v>
      </c>
      <c r="F20" s="7">
        <v>111.5</v>
      </c>
      <c r="G20" s="6">
        <v>208</v>
      </c>
      <c r="H20" s="8"/>
      <c r="I20" s="9">
        <v>69.333299999999994</v>
      </c>
      <c r="J20" s="10">
        <f t="shared" si="0"/>
        <v>27.733319999999999</v>
      </c>
      <c r="K20" s="11">
        <v>61.6</v>
      </c>
      <c r="L20" s="11">
        <f t="shared" si="1"/>
        <v>36.96</v>
      </c>
      <c r="M20" s="12">
        <f t="shared" si="2"/>
        <v>64.69332</v>
      </c>
      <c r="N20" s="13" t="s">
        <v>40</v>
      </c>
      <c r="O20" s="5"/>
    </row>
    <row r="21" spans="1:15" s="1" customFormat="1" ht="23.1" customHeight="1">
      <c r="A21" s="5">
        <v>18</v>
      </c>
      <c r="B21" s="15" t="s">
        <v>54</v>
      </c>
      <c r="C21" s="6" t="s">
        <v>66</v>
      </c>
      <c r="D21" s="6" t="s">
        <v>67</v>
      </c>
      <c r="E21" s="7">
        <v>101</v>
      </c>
      <c r="F21" s="7">
        <v>110</v>
      </c>
      <c r="G21" s="6">
        <v>211</v>
      </c>
      <c r="H21" s="8"/>
      <c r="I21" s="9">
        <v>70.333299999999994</v>
      </c>
      <c r="J21" s="10">
        <f t="shared" si="0"/>
        <v>28.133320000000001</v>
      </c>
      <c r="K21" s="11">
        <v>0</v>
      </c>
      <c r="L21" s="11">
        <f t="shared" si="1"/>
        <v>0</v>
      </c>
      <c r="M21" s="12">
        <f t="shared" si="2"/>
        <v>28.133320000000001</v>
      </c>
      <c r="N21" s="13" t="s">
        <v>43</v>
      </c>
      <c r="O21" s="5" t="s">
        <v>50</v>
      </c>
    </row>
    <row r="22" spans="1:15" ht="23.1" customHeight="1">
      <c r="A22" s="5">
        <v>19</v>
      </c>
      <c r="B22" s="18" t="s">
        <v>68</v>
      </c>
      <c r="C22" s="6" t="s">
        <v>69</v>
      </c>
      <c r="D22" s="6" t="s">
        <v>70</v>
      </c>
      <c r="E22" s="7">
        <v>114.5</v>
      </c>
      <c r="F22" s="7">
        <v>105</v>
      </c>
      <c r="G22" s="6">
        <v>219.5</v>
      </c>
      <c r="H22" s="9"/>
      <c r="I22" s="9">
        <v>73.166700000000006</v>
      </c>
      <c r="J22" s="10">
        <f t="shared" si="0"/>
        <v>29.266680000000001</v>
      </c>
      <c r="K22" s="9">
        <v>85.8</v>
      </c>
      <c r="L22" s="11">
        <f t="shared" si="1"/>
        <v>51.48</v>
      </c>
      <c r="M22" s="12">
        <f t="shared" si="2"/>
        <v>80.746679999999998</v>
      </c>
      <c r="N22" s="9">
        <v>1</v>
      </c>
      <c r="O22" s="9" t="s">
        <v>21</v>
      </c>
    </row>
    <row r="23" spans="1:15" ht="23.1" customHeight="1">
      <c r="A23" s="5">
        <v>20</v>
      </c>
      <c r="B23" s="18" t="s">
        <v>68</v>
      </c>
      <c r="C23" s="6" t="s">
        <v>71</v>
      </c>
      <c r="D23" s="6" t="s">
        <v>72</v>
      </c>
      <c r="E23" s="7">
        <v>111.5</v>
      </c>
      <c r="F23" s="7">
        <v>102</v>
      </c>
      <c r="G23" s="6">
        <v>213.5</v>
      </c>
      <c r="H23" s="9"/>
      <c r="I23" s="9">
        <v>71.166700000000006</v>
      </c>
      <c r="J23" s="10">
        <f t="shared" si="0"/>
        <v>28.46668</v>
      </c>
      <c r="K23" s="9">
        <v>83.6</v>
      </c>
      <c r="L23" s="11">
        <f t="shared" si="1"/>
        <v>50.16</v>
      </c>
      <c r="M23" s="12">
        <f t="shared" si="2"/>
        <v>78.626679999999993</v>
      </c>
      <c r="N23" s="9">
        <v>2</v>
      </c>
      <c r="O23" s="9" t="s">
        <v>21</v>
      </c>
    </row>
    <row r="24" spans="1:15" ht="23.1" customHeight="1">
      <c r="A24" s="5">
        <v>21</v>
      </c>
      <c r="B24" s="18" t="s">
        <v>68</v>
      </c>
      <c r="C24" s="6" t="s">
        <v>73</v>
      </c>
      <c r="D24" s="6" t="s">
        <v>74</v>
      </c>
      <c r="E24" s="7">
        <v>110.5</v>
      </c>
      <c r="F24" s="7">
        <v>102.5</v>
      </c>
      <c r="G24" s="6">
        <v>213</v>
      </c>
      <c r="H24" s="9"/>
      <c r="I24" s="9">
        <v>71</v>
      </c>
      <c r="J24" s="10">
        <f t="shared" si="0"/>
        <v>28.4</v>
      </c>
      <c r="K24" s="9">
        <v>81.8</v>
      </c>
      <c r="L24" s="11">
        <f t="shared" si="1"/>
        <v>49.08</v>
      </c>
      <c r="M24" s="12">
        <f t="shared" si="2"/>
        <v>77.48</v>
      </c>
      <c r="N24" s="9">
        <v>3</v>
      </c>
      <c r="O24" s="9"/>
    </row>
    <row r="25" spans="1:15" ht="23.1" customHeight="1">
      <c r="A25" s="5">
        <v>22</v>
      </c>
      <c r="B25" s="18" t="s">
        <v>68</v>
      </c>
      <c r="C25" s="6" t="s">
        <v>75</v>
      </c>
      <c r="D25" s="16" t="s">
        <v>76</v>
      </c>
      <c r="E25" s="7">
        <v>110</v>
      </c>
      <c r="F25" s="7">
        <v>99</v>
      </c>
      <c r="G25" s="6">
        <v>209</v>
      </c>
      <c r="H25" s="9"/>
      <c r="I25" s="9">
        <v>69.666700000000006</v>
      </c>
      <c r="J25" s="10">
        <f t="shared" si="0"/>
        <v>27.866679999999999</v>
      </c>
      <c r="K25" s="9">
        <v>78.8</v>
      </c>
      <c r="L25" s="11">
        <f t="shared" si="1"/>
        <v>47.28</v>
      </c>
      <c r="M25" s="12">
        <f t="shared" si="2"/>
        <v>75.146680000000003</v>
      </c>
      <c r="N25" s="9">
        <v>4</v>
      </c>
      <c r="O25" s="9"/>
    </row>
    <row r="26" spans="1:15" ht="23.1" customHeight="1">
      <c r="A26" s="5">
        <v>23</v>
      </c>
      <c r="B26" s="18" t="s">
        <v>68</v>
      </c>
      <c r="C26" s="6" t="s">
        <v>77</v>
      </c>
      <c r="D26" s="6" t="s">
        <v>78</v>
      </c>
      <c r="E26" s="7">
        <v>100</v>
      </c>
      <c r="F26" s="7">
        <v>110.5</v>
      </c>
      <c r="G26" s="6">
        <v>210.5</v>
      </c>
      <c r="H26" s="9"/>
      <c r="I26" s="9">
        <v>70.166700000000006</v>
      </c>
      <c r="J26" s="10">
        <f t="shared" si="0"/>
        <v>28.066680000000002</v>
      </c>
      <c r="K26" s="9">
        <v>71.8</v>
      </c>
      <c r="L26" s="11">
        <f t="shared" si="1"/>
        <v>43.08</v>
      </c>
      <c r="M26" s="12">
        <f t="shared" si="2"/>
        <v>71.146680000000003</v>
      </c>
      <c r="N26" s="9">
        <v>5</v>
      </c>
      <c r="O26" s="9"/>
    </row>
    <row r="27" spans="1:15" ht="23.1" customHeight="1">
      <c r="A27" s="5">
        <v>24</v>
      </c>
      <c r="B27" s="18" t="s">
        <v>68</v>
      </c>
      <c r="C27" s="6" t="s">
        <v>79</v>
      </c>
      <c r="D27" s="6" t="s">
        <v>80</v>
      </c>
      <c r="E27" s="7">
        <v>112.5</v>
      </c>
      <c r="F27" s="7">
        <v>98</v>
      </c>
      <c r="G27" s="6">
        <v>210.5</v>
      </c>
      <c r="H27" s="9"/>
      <c r="I27" s="9">
        <v>70.166700000000006</v>
      </c>
      <c r="J27" s="10">
        <f t="shared" si="0"/>
        <v>28.066680000000002</v>
      </c>
      <c r="K27" s="9">
        <v>71</v>
      </c>
      <c r="L27" s="11">
        <f t="shared" si="1"/>
        <v>42.6</v>
      </c>
      <c r="M27" s="12">
        <f t="shared" si="2"/>
        <v>70.666679999999999</v>
      </c>
      <c r="N27" s="9">
        <v>6</v>
      </c>
      <c r="O27" s="9"/>
    </row>
  </sheetData>
  <mergeCells count="10">
    <mergeCell ref="A1:O1"/>
    <mergeCell ref="E2:J2"/>
    <mergeCell ref="K2:L2"/>
    <mergeCell ref="A2:A3"/>
    <mergeCell ref="B2:B3"/>
    <mergeCell ref="C2:C3"/>
    <mergeCell ref="D2:D3"/>
    <mergeCell ref="M2:M3"/>
    <mergeCell ref="N2:N3"/>
    <mergeCell ref="O2:O3"/>
  </mergeCells>
  <phoneticPr fontId="9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2022-08-05T01:34:00Z</dcterms:created>
  <dcterms:modified xsi:type="dcterms:W3CDTF">2022-08-30T02:33:25Z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A16A80B5B1D04DAF8262C65FB7F18151</vt:lpwstr>
  </property>
  <property fmtid="{D5CDD505-2E9C-101B-9397-08002B2CF9AE}" pid="3" name="KSOProductBuildVer">
    <vt:lpwstr>2052-11.1.0.12302</vt:lpwstr>
  </property>
</Properties>
</file>